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ead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6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4" fillId="0" borderId="0" pivotButton="0" quotePrefix="0" xfId="0"/>
    <xf numFmtId="0" fontId="3" fillId="0" borderId="1" pivotButton="0" quotePrefix="0" xfId="0"/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Leads by status</a:t>
            </a:r>
          </a:p>
        </rich>
      </tx>
    </title>
    <plotArea>
      <pieChart>
        <varyColors val="1"/>
        <ser>
          <idx val="0"/>
          <order val="0"/>
          <tx>
            <strRef>
              <f>'Leads'!K4</f>
            </strRef>
          </tx>
          <spPr>
            <a:ln>
              <a:prstDash val="solid"/>
            </a:ln>
          </spPr>
          <cat>
            <numRef>
              <f>'Leads'!$J$5:$J$7</f>
            </numRef>
          </cat>
          <val>
            <numRef>
              <f>'Leads'!$K$5:$K$7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Leads by source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'Leads'!O4</f>
            </strRef>
          </tx>
          <spPr>
            <a:ln>
              <a:prstDash val="solid"/>
            </a:ln>
          </spPr>
          <cat>
            <numRef>
              <f>'Leads'!$N$5:$N$8</f>
            </numRef>
          </cat>
          <val>
            <numRef>
              <f>'Leads'!$O$5:$O$8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10</row>
      <rowOff>0</rowOff>
    </from>
    <ext cx="432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13</col>
      <colOff>0</colOff>
      <row>10</row>
      <rowOff>0</rowOff>
    </from>
    <ext cx="432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2" customWidth="1" min="3" max="3"/>
    <col width="12" customWidth="1" min="4" max="4"/>
    <col width="22" customWidth="1" min="5" max="5"/>
    <col width="14" customWidth="1" min="6" max="6"/>
    <col width="15" customWidth="1" min="7" max="7"/>
    <col width="13" customWidth="1" min="8" max="8"/>
    <col width="13" customWidth="1" min="10" max="10"/>
    <col width="8" customWidth="1" min="11" max="11"/>
    <col width="13" customWidth="1" min="12" max="12"/>
  </cols>
  <sheetData>
    <row r="1" ht="24" customHeight="1">
      <c r="A1" s="1" t="inlineStr">
        <is>
          <t>Lead Tracker</t>
        </is>
      </c>
    </row>
    <row r="3">
      <c r="A3" s="2" t="inlineStr">
        <is>
          <t>Lead Name</t>
        </is>
      </c>
      <c r="B3" s="2" t="inlineStr">
        <is>
          <t>Company</t>
        </is>
      </c>
      <c r="C3" s="2" t="inlineStr">
        <is>
          <t>Source</t>
        </is>
      </c>
      <c r="D3" s="2" t="inlineStr">
        <is>
          <t>Status</t>
        </is>
      </c>
      <c r="E3" s="2" t="inlineStr">
        <is>
          <t>Email</t>
        </is>
      </c>
      <c r="F3" s="2" t="inlineStr">
        <is>
          <t>Phone</t>
        </is>
      </c>
      <c r="G3" s="2" t="inlineStr">
        <is>
          <t>Follow-up Date</t>
        </is>
      </c>
      <c r="H3" s="2" t="inlineStr">
        <is>
          <t>Owner</t>
        </is>
      </c>
      <c r="J3" s="3" t="inlineStr">
        <is>
          <t>Leads by status</t>
        </is>
      </c>
      <c r="N3" s="3" t="inlineStr">
        <is>
          <t>Leads by source</t>
        </is>
      </c>
    </row>
    <row r="4">
      <c r="A4" s="4" t="inlineStr">
        <is>
          <t>Maria Gomez</t>
        </is>
      </c>
      <c r="B4" s="4" t="inlineStr">
        <is>
          <t>Northstar LLC</t>
        </is>
      </c>
      <c r="C4" s="4" t="inlineStr">
        <is>
          <t>Website</t>
        </is>
      </c>
      <c r="D4" s="4" t="inlineStr">
        <is>
          <t>New</t>
        </is>
      </c>
      <c r="E4" s="4" t="inlineStr">
        <is>
          <t>maria@northstar.com</t>
        </is>
      </c>
      <c r="F4" s="4" t="inlineStr">
        <is>
          <t>555-300-1000</t>
        </is>
      </c>
      <c r="G4" s="4" t="inlineStr">
        <is>
          <t>2026-07-01</t>
        </is>
      </c>
      <c r="H4" s="4" t="inlineStr">
        <is>
          <t>Sam Rivera</t>
        </is>
      </c>
      <c r="J4" s="5" t="inlineStr">
        <is>
          <t>Status</t>
        </is>
      </c>
      <c r="K4" s="5" t="inlineStr">
        <is>
          <t>Count</t>
        </is>
      </c>
      <c r="L4" s="5" t="inlineStr"/>
      <c r="N4" s="5" t="inlineStr">
        <is>
          <t>Source</t>
        </is>
      </c>
      <c r="O4" s="5" t="inlineStr">
        <is>
          <t>Count</t>
        </is>
      </c>
      <c r="P4" s="5" t="inlineStr"/>
    </row>
    <row r="5">
      <c r="A5" s="4" t="inlineStr">
        <is>
          <t>Tom Brady</t>
        </is>
      </c>
      <c r="B5" s="4" t="inlineStr">
        <is>
          <t>Pillar Group</t>
        </is>
      </c>
      <c r="C5" s="4" t="inlineStr">
        <is>
          <t>Referral</t>
        </is>
      </c>
      <c r="D5" s="4" t="inlineStr">
        <is>
          <t>Contacted</t>
        </is>
      </c>
      <c r="E5" s="4" t="inlineStr">
        <is>
          <t>tom@pillar.com</t>
        </is>
      </c>
      <c r="F5" s="4" t="inlineStr">
        <is>
          <t>555-300-1010</t>
        </is>
      </c>
      <c r="G5" s="4" t="inlineStr">
        <is>
          <t>2026-06-30</t>
        </is>
      </c>
      <c r="H5" s="4" t="inlineStr">
        <is>
          <t>Sam Rivera</t>
        </is>
      </c>
      <c r="J5" s="4" t="inlineStr">
        <is>
          <t>New</t>
        </is>
      </c>
      <c r="K5" s="6">
        <f>COUNTIF(D4:D11,J5)</f>
        <v/>
      </c>
      <c r="L5" s="7">
        <f>SUMIF(D4:D11,J5,D4:D11)</f>
        <v/>
      </c>
      <c r="N5" s="4" t="inlineStr">
        <is>
          <t>Website</t>
        </is>
      </c>
      <c r="O5" s="6">
        <f>COUNTIF(C4:C11,N5)</f>
        <v/>
      </c>
      <c r="P5" s="7">
        <f>SUMIF(C4:C11,N5,C4:C11)</f>
        <v/>
      </c>
    </row>
    <row r="6">
      <c r="A6" s="4" t="inlineStr">
        <is>
          <t>Priya Shah</t>
        </is>
      </c>
      <c r="B6" s="4" t="inlineStr">
        <is>
          <t>Vertex Apps</t>
        </is>
      </c>
      <c r="C6" s="4" t="inlineStr">
        <is>
          <t>LinkedIn</t>
        </is>
      </c>
      <c r="D6" s="4" t="inlineStr">
        <is>
          <t>Qualified</t>
        </is>
      </c>
      <c r="E6" s="4" t="inlineStr">
        <is>
          <t>priya@vertex.com</t>
        </is>
      </c>
      <c r="F6" s="4" t="inlineStr">
        <is>
          <t>555-300-1020</t>
        </is>
      </c>
      <c r="G6" s="4" t="inlineStr">
        <is>
          <t>2026-07-02</t>
        </is>
      </c>
      <c r="H6" s="4" t="inlineStr">
        <is>
          <t>Jordan Lee</t>
        </is>
      </c>
      <c r="J6" s="4" t="inlineStr">
        <is>
          <t>Contacted</t>
        </is>
      </c>
      <c r="K6" s="6">
        <f>COUNTIF(D4:D11,J6)</f>
        <v/>
      </c>
      <c r="L6" s="7">
        <f>SUMIF(D4:D11,J6,D4:D11)</f>
        <v/>
      </c>
      <c r="N6" s="4" t="inlineStr">
        <is>
          <t>Referral</t>
        </is>
      </c>
      <c r="O6" s="6">
        <f>COUNTIF(C4:C11,N6)</f>
        <v/>
      </c>
      <c r="P6" s="7">
        <f>SUMIF(C4:C11,N6,C4:C11)</f>
        <v/>
      </c>
    </row>
    <row r="7">
      <c r="A7" s="4" t="inlineStr">
        <is>
          <t>Owen Diaz</t>
        </is>
      </c>
      <c r="B7" s="4" t="inlineStr">
        <is>
          <t>Lumen Co</t>
        </is>
      </c>
      <c r="C7" s="4" t="inlineStr">
        <is>
          <t>Website</t>
        </is>
      </c>
      <c r="D7" s="4" t="inlineStr">
        <is>
          <t>New</t>
        </is>
      </c>
      <c r="E7" s="4" t="inlineStr">
        <is>
          <t>owen@lumen.com</t>
        </is>
      </c>
      <c r="F7" s="4" t="inlineStr">
        <is>
          <t>555-300-1030</t>
        </is>
      </c>
      <c r="G7" s="4" t="inlineStr">
        <is>
          <t>2026-07-03</t>
        </is>
      </c>
      <c r="H7" s="4" t="inlineStr">
        <is>
          <t>Jordan Lee</t>
        </is>
      </c>
      <c r="J7" s="4" t="inlineStr">
        <is>
          <t>Qualified</t>
        </is>
      </c>
      <c r="K7" s="6">
        <f>COUNTIF(D4:D11,J7)</f>
        <v/>
      </c>
      <c r="L7" s="7">
        <f>SUMIF(D4:D11,J7,D4:D11)</f>
        <v/>
      </c>
      <c r="N7" s="4" t="inlineStr">
        <is>
          <t>LinkedIn</t>
        </is>
      </c>
      <c r="O7" s="6">
        <f>COUNTIF(C4:C11,N7)</f>
        <v/>
      </c>
      <c r="P7" s="7">
        <f>SUMIF(C4:C11,N7,C4:C11)</f>
        <v/>
      </c>
    </row>
    <row r="8">
      <c r="A8" s="4" t="inlineStr">
        <is>
          <t>Sara Kim</t>
        </is>
      </c>
      <c r="B8" s="4" t="inlineStr">
        <is>
          <t>Pine Labs</t>
        </is>
      </c>
      <c r="C8" s="4" t="inlineStr">
        <is>
          <t>Event</t>
        </is>
      </c>
      <c r="D8" s="4" t="inlineStr">
        <is>
          <t>Contacted</t>
        </is>
      </c>
      <c r="E8" s="4" t="inlineStr">
        <is>
          <t>sara@pinelabs.com</t>
        </is>
      </c>
      <c r="F8" s="4" t="inlineStr">
        <is>
          <t>555-300-1040</t>
        </is>
      </c>
      <c r="G8" s="4" t="inlineStr">
        <is>
          <t>2026-07-01</t>
        </is>
      </c>
      <c r="H8" s="4" t="inlineStr">
        <is>
          <t>Priya Shah</t>
        </is>
      </c>
      <c r="N8" s="4" t="inlineStr">
        <is>
          <t>Event</t>
        </is>
      </c>
      <c r="O8" s="6">
        <f>COUNTIF(C4:C11,N8)</f>
        <v/>
      </c>
      <c r="P8" s="7">
        <f>SUMIF(C4:C11,N8,C4:C11)</f>
        <v/>
      </c>
    </row>
    <row r="9">
      <c r="A9" s="4" t="inlineStr">
        <is>
          <t>Raj Patel</t>
        </is>
      </c>
      <c r="B9" s="4" t="inlineStr">
        <is>
          <t>Vista Inc</t>
        </is>
      </c>
      <c r="C9" s="4" t="inlineStr">
        <is>
          <t>Referral</t>
        </is>
      </c>
      <c r="D9" s="4" t="inlineStr">
        <is>
          <t>Qualified</t>
        </is>
      </c>
      <c r="E9" s="4" t="inlineStr">
        <is>
          <t>raj@vista.com</t>
        </is>
      </c>
      <c r="F9" s="4" t="inlineStr">
        <is>
          <t>555-300-1050</t>
        </is>
      </c>
      <c r="G9" s="4" t="inlineStr">
        <is>
          <t>2026-07-04</t>
        </is>
      </c>
      <c r="H9" s="4" t="inlineStr">
        <is>
          <t>Sam Rivera</t>
        </is>
      </c>
    </row>
    <row r="10">
      <c r="A10" s="4" t="inlineStr">
        <is>
          <t>Nina Lopez</t>
        </is>
      </c>
      <c r="B10" s="4" t="inlineStr">
        <is>
          <t>Crest Co</t>
        </is>
      </c>
      <c r="C10" s="4" t="inlineStr">
        <is>
          <t>LinkedIn</t>
        </is>
      </c>
      <c r="D10" s="4" t="inlineStr">
        <is>
          <t>New</t>
        </is>
      </c>
      <c r="E10" s="4" t="inlineStr">
        <is>
          <t>nina@crest.com</t>
        </is>
      </c>
      <c r="F10" s="4" t="inlineStr">
        <is>
          <t>555-300-1060</t>
        </is>
      </c>
      <c r="G10" s="4" t="inlineStr">
        <is>
          <t>2026-07-05</t>
        </is>
      </c>
      <c r="H10" s="4" t="inlineStr">
        <is>
          <t>Jordan Lee</t>
        </is>
      </c>
    </row>
    <row r="11">
      <c r="A11" s="4" t="inlineStr">
        <is>
          <t>Eli Stone</t>
        </is>
      </c>
      <c r="B11" s="4" t="inlineStr">
        <is>
          <t>Apex Group</t>
        </is>
      </c>
      <c r="C11" s="4" t="inlineStr">
        <is>
          <t>Event</t>
        </is>
      </c>
      <c r="D11" s="4" t="inlineStr">
        <is>
          <t>Contacted</t>
        </is>
      </c>
      <c r="E11" s="4" t="inlineStr">
        <is>
          <t>eli@apex.com</t>
        </is>
      </c>
      <c r="F11" s="4" t="inlineStr">
        <is>
          <t>555-300-1070</t>
        </is>
      </c>
      <c r="G11" s="4" t="inlineStr">
        <is>
          <t>2026-07-02</t>
        </is>
      </c>
      <c r="H11" s="4" t="inlineStr">
        <is>
          <t>Priya Shah</t>
        </is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2026-06-30T13:49:44Z</dcterms:created>
  <dcterms:modified xsi:type="dcterms:W3CDTF">2026-06-30T13:49:44Z</dcterms:modified>
</cp:coreProperties>
</file>